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9540" windowHeight="4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Sheet1!$A$1:$G$78</definedName>
  </definedNames>
  <calcPr calcId="125725"/>
</workbook>
</file>

<file path=xl/calcChain.xml><?xml version="1.0" encoding="utf-8"?>
<calcChain xmlns="http://schemas.openxmlformats.org/spreadsheetml/2006/main">
  <c r="G70" i="1"/>
  <c r="G44"/>
  <c r="G57" s="1"/>
  <c r="G24" l="1"/>
  <c r="G19"/>
  <c r="G11"/>
  <c r="G8"/>
  <c r="G65"/>
  <c r="G13"/>
  <c r="G16" l="1"/>
  <c r="G37"/>
  <c r="G58" s="1"/>
  <c r="G59" l="1"/>
  <c r="G67"/>
</calcChain>
</file>

<file path=xl/sharedStrings.xml><?xml version="1.0" encoding="utf-8"?>
<sst xmlns="http://schemas.openxmlformats.org/spreadsheetml/2006/main" count="68" uniqueCount="53">
  <si>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</si>
  <si>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</si>
  <si>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</si>
  <si>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</si>
  <si>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</si>
  <si>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</si>
  <si>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</si>
  <si>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</si>
  <si>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</si>
  <si>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</si>
  <si>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</si>
  <si>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</si>
  <si>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</si>
  <si>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</si>
  <si>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</si>
  <si>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</si>
  <si>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</si>
  <si>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</si>
  <si>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</si>
  <si>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</si>
  <si>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</si>
  <si>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</si>
  <si>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</si>
  <si>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</si>
  <si>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</si>
  <si>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</si>
  <si>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</si>
  <si>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</si>
  <si>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</si>
  <si>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</si>
  <si>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</si>
  <si>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</si>
  <si>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</si>
  <si>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</si>
  <si>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</si>
  <si>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</si>
  <si>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</si>
  <si>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</si>
  <si>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t>特定非営利活動法人　北朝鮮難民救援基金</t>
    <rPh sb="10" eb="19">
      <t>キタチョウセンナンミンキュウエンキキン</t>
    </rPh>
    <phoneticPr fontId="2"/>
  </si>
  <si>
    <t>雑収入</t>
    <rPh sb="0" eb="3">
      <t>ザツシュウニュウ</t>
    </rPh>
    <phoneticPr fontId="2"/>
  </si>
  <si>
    <t>法定福利費</t>
    <rPh sb="0" eb="5">
      <t>ホウテイフクリヒ</t>
    </rPh>
    <phoneticPr fontId="2"/>
  </si>
  <si>
    <t>印刷費</t>
    <rPh sb="0" eb="3">
      <t>インサツヒ</t>
    </rPh>
    <phoneticPr fontId="2"/>
  </si>
  <si>
    <t>交際費</t>
    <rPh sb="0" eb="3">
      <t>コウサイヒ</t>
    </rPh>
    <phoneticPr fontId="2"/>
  </si>
  <si>
    <t>水道光熱費</t>
    <rPh sb="0" eb="5">
      <t>スイドウコウネツヒ</t>
    </rPh>
    <phoneticPr fontId="2"/>
  </si>
  <si>
    <t>情報図書費</t>
    <rPh sb="0" eb="5">
      <t>ジョウホウトショヒ</t>
    </rPh>
    <phoneticPr fontId="2"/>
  </si>
  <si>
    <t>支払手数料</t>
    <rPh sb="0" eb="5">
      <t>シハライテスウリョウ</t>
    </rPh>
    <phoneticPr fontId="2"/>
  </si>
  <si>
    <t>リース料</t>
    <rPh sb="3" eb="4">
      <t>リョウ</t>
    </rPh>
    <phoneticPr fontId="2"/>
  </si>
  <si>
    <t>イベント費</t>
    <rPh sb="4" eb="5">
      <t>ヒ</t>
    </rPh>
    <phoneticPr fontId="2"/>
  </si>
  <si>
    <t>賃料</t>
    <rPh sb="0" eb="2">
      <t>チンリョウ</t>
    </rPh>
    <phoneticPr fontId="2"/>
  </si>
  <si>
    <t>事務用品費</t>
    <rPh sb="0" eb="5">
      <t>ジムヨウヒンヒ</t>
    </rPh>
    <phoneticPr fontId="2"/>
  </si>
  <si>
    <t>法定福利費</t>
    <rPh sb="0" eb="5">
      <t>ホウテイフクリヒ</t>
    </rPh>
    <phoneticPr fontId="2"/>
  </si>
  <si>
    <r>
      <t xml:space="preserve">   令和２年度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3" eb="5">
      <t>レイワ</t>
    </rPh>
    <rPh sb="6" eb="8">
      <t>ネンド</t>
    </rPh>
    <rPh sb="11" eb="13">
      <t>ケイサン</t>
    </rPh>
    <phoneticPr fontId="2"/>
  </si>
  <si>
    <t>雑費</t>
    <rPh sb="0" eb="2">
      <t>ザッピ</t>
    </rPh>
    <phoneticPr fontId="2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</si>
</sst>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3" xfId="1" applyFont="1" applyBorder="1">
      <alignment vertical="center"/>
    </xf>
    <xf numFmtId="0" fontId="7" fillId="0" borderId="0" xfId="0" applyFont="1">
      <alignment vertical="center"/>
    </xf>
    <xf numFmtId="0" fontId="5" fillId="0" borderId="25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 shrinkToFit="1"/>
    </xf>
    <xf numFmtId="38" fontId="4" fillId="0" borderId="17" xfId="1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9" xfId="0" applyFont="1" applyBorder="1" applyAlignment="1">
      <alignment horizontal="distributed" vertical="center" indent="3" shrinkToFit="1"/>
    </xf>
    <xf numFmtId="38" fontId="5" fillId="0" borderId="30" xfId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5" fillId="0" borderId="14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36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0" xfId="1" applyFont="1" applyBorder="1">
      <alignment vertical="center"/>
    </xf>
    <xf numFmtId="38" fontId="5" fillId="0" borderId="11" xfId="1" applyFont="1" applyBorder="1">
      <alignment vertical="center"/>
    </xf>
    <xf numFmtId="38" fontId="5" fillId="0" borderId="12" xfId="1" applyFont="1" applyBorder="1">
      <alignment vertical="center"/>
    </xf>
    <xf numFmtId="3" fontId="4" fillId="0" borderId="0" xfId="0" applyNumberFormat="1" applyFont="1">
      <alignment vertical="center"/>
    </xf>
    <xf numFmtId="38" fontId="4" fillId="0" borderId="0" xfId="1" applyFont="1" applyAlignment="1">
      <alignment vertical="center"/>
    </xf>
    <xf numFmtId="0" fontId="4" fillId="0" borderId="37" xfId="0" applyFont="1" applyBorder="1" applyAlignment="1">
      <alignment vertical="center" shrinkToFit="1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2" borderId="32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2" borderId="33" xfId="0" applyFont="1" applyFill="1" applyBorder="1" applyAlignment="1">
      <alignment vertical="center" shrinkToFit="1"/>
    </xf>
    <xf numFmtId="38" fontId="4" fillId="2" borderId="34" xfId="1" applyFont="1" applyFill="1" applyBorder="1">
      <alignment vertical="center"/>
    </xf>
    <xf numFmtId="38" fontId="5" fillId="2" borderId="35" xfId="1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3" xfId="1" applyFont="1" applyFill="1" applyBorder="1">
      <alignment vertical="center"/>
    </xf>
    <xf numFmtId="38" fontId="5" fillId="2" borderId="23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0" xfId="1" applyFont="1" applyFill="1" applyBorder="1">
      <alignment vertical="center"/>
    </xf>
    <xf numFmtId="38" fontId="5" fillId="2" borderId="11" xfId="1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19" xfId="0" applyFont="1" applyFill="1" applyBorder="1" applyAlignment="1">
      <alignment vertical="center" shrinkToFit="1"/>
    </xf>
    <xf numFmtId="38" fontId="4" fillId="2" borderId="20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3" xfId="1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26" xfId="0" applyFont="1" applyFill="1" applyBorder="1" applyAlignment="1">
      <alignment vertical="center" shrinkToFit="1"/>
    </xf>
    <xf numFmtId="38" fontId="4" fillId="2" borderId="27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5" xfId="1" applyFont="1" applyFill="1" applyBorder="1">
      <alignment vertical="center"/>
    </xf>
    <xf numFmtId="38" fontId="5" fillId="2" borderId="1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0" xfId="1" applyFont="1" applyFill="1" applyBorder="1">
      <alignment vertical="center"/>
    </xf>
    <xf numFmtId="38" fontId="5" fillId="3" borderId="11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0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3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0" xfId="1" applyFont="1" applyFill="1" applyBorder="1">
      <alignment vertical="center"/>
    </xf>
    <xf numFmtId="38" fontId="5" fillId="4" borderId="11" xfId="1" applyFont="1" applyFill="1" applyBorder="1">
      <alignment vertical="center"/>
    </xf>
    <xf numFmtId="38" fontId="4" fillId="5" borderId="10" xfId="1" applyFont="1" applyFill="1" applyBorder="1">
      <alignment vertical="center"/>
    </xf>
    <xf numFmtId="38" fontId="4" fillId="5" borderId="13" xfId="1" applyFont="1" applyFill="1" applyBorder="1">
      <alignment vertical="center"/>
    </xf>
    <xf numFmtId="0" fontId="4" fillId="4" borderId="0" xfId="0" applyFont="1" applyFill="1" applyBorder="1" applyAlignment="1">
      <alignment vertical="center" shrinkToFit="1"/>
    </xf>
    <xf numFmtId="38" fontId="4" fillId="4" borderId="36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0" fontId="4" fillId="4" borderId="5" xfId="0" applyFont="1" applyFill="1" applyBorder="1" applyAlignment="1">
      <alignment vertical="center" shrinkToFit="1"/>
    </xf>
    <xf numFmtId="38" fontId="4" fillId="4" borderId="13" xfId="1" applyFont="1" applyFill="1" applyBorder="1">
      <alignment vertical="center"/>
    </xf>
    <xf numFmtId="38" fontId="5" fillId="4" borderId="14" xfId="1" applyFont="1" applyFill="1" applyBorder="1">
      <alignment vertical="center"/>
    </xf>
    <xf numFmtId="0" fontId="4" fillId="6" borderId="4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6" borderId="26" xfId="0" applyFont="1" applyFill="1" applyBorder="1" applyAlignment="1">
      <alignment vertical="center" shrinkToFit="1"/>
    </xf>
    <xf numFmtId="38" fontId="4" fillId="6" borderId="27" xfId="1" applyFont="1" applyFill="1" applyBorder="1">
      <alignment vertical="center"/>
    </xf>
    <xf numFmtId="38" fontId="5" fillId="6" borderId="23" xfId="1" applyFont="1" applyFill="1" applyBorder="1">
      <alignment vertical="center"/>
    </xf>
    <xf numFmtId="0" fontId="5" fillId="4" borderId="3" xfId="0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5" fillId="0" borderId="12" xfId="1" applyFont="1" applyFill="1" applyBorder="1">
      <alignment vertical="center"/>
    </xf>
    <xf numFmtId="0" fontId="4" fillId="7" borderId="5" xfId="0" applyFont="1" applyFill="1" applyBorder="1" applyAlignment="1">
      <alignment vertical="center" shrinkToFit="1"/>
    </xf>
    <xf numFmtId="38" fontId="4" fillId="7" borderId="13" xfId="1" applyFont="1" applyFill="1" applyBorder="1">
      <alignment vertical="center"/>
    </xf>
    <xf numFmtId="38" fontId="5" fillId="7" borderId="14" xfId="1" applyFont="1" applyFill="1" applyBorder="1">
      <alignment vertical="center"/>
    </xf>
    <xf numFmtId="38" fontId="5" fillId="2" borderId="14" xfId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6" xfId="0" applyFont="1" applyFill="1" applyBorder="1" applyAlignment="1">
      <alignment vertical="center" shrinkToFit="1"/>
    </xf>
    <xf numFmtId="38" fontId="4" fillId="0" borderId="27" xfId="1" applyFont="1" applyFill="1" applyBorder="1">
      <alignment vertical="center"/>
    </xf>
    <xf numFmtId="38" fontId="5" fillId="0" borderId="23" xfId="1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5" fillId="2" borderId="39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5" fillId="2" borderId="41" xfId="0" applyFont="1" applyFill="1" applyBorder="1">
      <alignment vertical="center"/>
    </xf>
    <xf numFmtId="0" fontId="4" fillId="2" borderId="42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0" borderId="38" xfId="0" applyFont="1" applyFill="1" applyBorder="1">
      <alignment vertical="center"/>
    </xf>
    <xf numFmtId="3" fontId="5" fillId="3" borderId="12" xfId="1" applyNumberFormat="1" applyFont="1" applyFill="1" applyBorder="1">
      <alignment vertical="center"/>
    </xf>
    <xf numFmtId="3" fontId="5" fillId="0" borderId="16" xfId="1" applyNumberFormat="1" applyFont="1" applyFill="1" applyBorder="1">
      <alignment vertical="center"/>
    </xf>
    <xf numFmtId="3" fontId="5" fillId="2" borderId="21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6</xdr:col>
      <xdr:colOff>1267830</xdr:colOff>
      <xdr:row>1</xdr:row>
      <xdr:rowOff>142002</xdr:rowOff>
    </xdr:to>
    <xdr:sp macro="" textlink="">
      <xdr:nvSpPr>
        <xdr:cNvPr id="2" name="テキスト ボックス 2"/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</a:t>
          </a: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view="pageBreakPreview" zoomScale="115" zoomScaleNormal="130" zoomScaleSheetLayoutView="115" zoomScalePageLayoutView="130" workbookViewId="0">
      <selection activeCell="E22" sqref="E22"/>
    </sheetView>
  </sheetViews>
  <sheetFormatPr defaultColWidth="2.75" defaultRowHeight="13.5"/>
  <cols>
    <col min="1" max="4" width="2.75" style="1"/>
    <col min="5" max="5" width="54.5" style="2" customWidth="1"/>
    <col min="6" max="6" width="17" style="3" customWidth="1"/>
    <col min="7" max="7" width="17" style="1" customWidth="1"/>
    <col min="8" max="16384" width="2.75" style="1"/>
  </cols>
  <sheetData>
    <row r="1" spans="1:10">
      <c r="A1" s="1" t="s">
        <v>35</v>
      </c>
    </row>
    <row r="3" spans="1:10" ht="18.75">
      <c r="E3" s="9" t="s">
        <v>51</v>
      </c>
    </row>
    <row r="4" spans="1:10">
      <c r="F4" s="30" t="s">
        <v>38</v>
      </c>
      <c r="G4" s="29"/>
      <c r="H4" s="27"/>
      <c r="I4" s="27"/>
      <c r="J4" s="27"/>
    </row>
    <row r="5" spans="1:10" ht="14.25" thickBot="1">
      <c r="G5" s="1" t="s">
        <v>33</v>
      </c>
    </row>
    <row r="6" spans="1:10" s="4" customFormat="1" ht="12" thickBot="1">
      <c r="B6" s="14"/>
      <c r="C6" s="15"/>
      <c r="D6" s="15"/>
      <c r="E6" s="16" t="s">
        <v>31</v>
      </c>
      <c r="F6" s="17" t="s">
        <v>32</v>
      </c>
      <c r="G6" s="18" t="s">
        <v>30</v>
      </c>
    </row>
    <row r="7" spans="1:10" s="4" customFormat="1" ht="12" thickTop="1">
      <c r="B7" s="31" t="s">
        <v>21</v>
      </c>
      <c r="C7" s="32"/>
      <c r="D7" s="32"/>
      <c r="E7" s="33"/>
      <c r="F7" s="34"/>
      <c r="G7" s="35"/>
    </row>
    <row r="8" spans="1:10" s="4" customFormat="1" ht="11.25">
      <c r="B8" s="36"/>
      <c r="C8" s="62" t="s">
        <v>0</v>
      </c>
      <c r="D8" s="63"/>
      <c r="E8" s="64"/>
      <c r="F8" s="65"/>
      <c r="G8" s="66">
        <f>SUM(F9:F10)</f>
        <v>528000</v>
      </c>
    </row>
    <row r="9" spans="1:10" s="4" customFormat="1" ht="11.25">
      <c r="B9" s="36"/>
      <c r="C9" s="67"/>
      <c r="D9" s="68"/>
      <c r="E9" s="20" t="s">
        <v>1</v>
      </c>
      <c r="F9" s="21">
        <v>528000</v>
      </c>
      <c r="G9" s="25"/>
    </row>
    <row r="10" spans="1:10" s="4" customFormat="1" ht="11.25">
      <c r="B10" s="36"/>
      <c r="C10" s="67"/>
      <c r="D10" s="68"/>
      <c r="E10" s="20"/>
      <c r="F10" s="21"/>
      <c r="G10" s="25"/>
    </row>
    <row r="11" spans="1:10" s="4" customFormat="1" ht="11.25">
      <c r="B11" s="36"/>
      <c r="C11" s="62" t="s">
        <v>36</v>
      </c>
      <c r="D11" s="63"/>
      <c r="E11" s="64"/>
      <c r="F11" s="65"/>
      <c r="G11" s="66">
        <f>SUM(F12:F12)</f>
        <v>3719397</v>
      </c>
    </row>
    <row r="12" spans="1:10" s="4" customFormat="1" ht="11.25">
      <c r="B12" s="36"/>
      <c r="C12" s="67"/>
      <c r="D12" s="68"/>
      <c r="E12" s="20" t="s">
        <v>37</v>
      </c>
      <c r="F12" s="21">
        <v>3719397</v>
      </c>
      <c r="G12" s="25"/>
    </row>
    <row r="13" spans="1:10" s="4" customFormat="1" ht="11.25">
      <c r="B13" s="36"/>
      <c r="C13" s="62" t="s">
        <v>2</v>
      </c>
      <c r="D13" s="63"/>
      <c r="E13" s="64"/>
      <c r="F13" s="65"/>
      <c r="G13" s="66">
        <f>SUM(F14:F15)</f>
        <v>1028</v>
      </c>
    </row>
    <row r="14" spans="1:10" s="4" customFormat="1" ht="11.25">
      <c r="B14" s="36"/>
      <c r="C14" s="67"/>
      <c r="D14" s="68"/>
      <c r="E14" s="20" t="s">
        <v>3</v>
      </c>
      <c r="F14" s="21">
        <v>28</v>
      </c>
      <c r="G14" s="25"/>
    </row>
    <row r="15" spans="1:10" s="4" customFormat="1" ht="11.25">
      <c r="B15" s="36"/>
      <c r="C15" s="69"/>
      <c r="D15" s="70"/>
      <c r="E15" s="7" t="s">
        <v>39</v>
      </c>
      <c r="F15" s="8">
        <v>1000</v>
      </c>
      <c r="G15" s="19"/>
    </row>
    <row r="16" spans="1:10" s="4" customFormat="1" ht="11.25">
      <c r="B16" s="37" t="s">
        <v>4</v>
      </c>
      <c r="C16" s="39"/>
      <c r="D16" s="39"/>
      <c r="E16" s="40"/>
      <c r="F16" s="41"/>
      <c r="G16" s="42">
        <f>G8+G11+G13</f>
        <v>4248425</v>
      </c>
    </row>
    <row r="17" spans="2:7" s="4" customFormat="1" ht="11.25">
      <c r="B17" s="38" t="s">
        <v>22</v>
      </c>
      <c r="C17" s="43"/>
      <c r="D17" s="43"/>
      <c r="E17" s="44"/>
      <c r="F17" s="45"/>
      <c r="G17" s="46"/>
    </row>
    <row r="18" spans="2:7" s="4" customFormat="1" ht="11.25">
      <c r="B18" s="36"/>
      <c r="C18" s="71" t="s">
        <v>5</v>
      </c>
      <c r="D18" s="72"/>
      <c r="E18" s="73"/>
      <c r="F18" s="74"/>
      <c r="G18" s="66"/>
    </row>
    <row r="19" spans="2:7" s="4" customFormat="1" ht="11.25">
      <c r="B19" s="36"/>
      <c r="C19" s="67"/>
      <c r="D19" s="78" t="s">
        <v>6</v>
      </c>
      <c r="E19" s="81"/>
      <c r="F19" s="82"/>
      <c r="G19" s="83">
        <f>SUM(F20:F23)</f>
        <v>1361929</v>
      </c>
    </row>
    <row r="20" spans="2:7" s="4" customFormat="1" ht="11.25">
      <c r="B20" s="36"/>
      <c r="C20" s="67"/>
      <c r="D20" s="79"/>
      <c r="E20" s="20" t="s">
        <v>7</v>
      </c>
      <c r="F20" s="21">
        <v>850000</v>
      </c>
      <c r="G20" s="25"/>
    </row>
    <row r="21" spans="2:7" s="4" customFormat="1" ht="11.25">
      <c r="B21" s="36"/>
      <c r="C21" s="67"/>
      <c r="D21" s="79"/>
      <c r="E21" s="28" t="s">
        <v>14</v>
      </c>
      <c r="F21" s="26">
        <v>450000</v>
      </c>
      <c r="G21" s="25"/>
    </row>
    <row r="22" spans="2:7" s="4" customFormat="1" ht="11.25">
      <c r="B22" s="36"/>
      <c r="C22" s="67"/>
      <c r="D22" s="79"/>
      <c r="E22" s="20" t="s">
        <v>40</v>
      </c>
      <c r="F22" s="21">
        <v>55331</v>
      </c>
      <c r="G22" s="25"/>
    </row>
    <row r="23" spans="2:7" s="4" customFormat="1" ht="11.25">
      <c r="B23" s="36"/>
      <c r="C23" s="67"/>
      <c r="D23" s="79"/>
      <c r="E23" s="20" t="s">
        <v>8</v>
      </c>
      <c r="F23" s="21">
        <v>6598</v>
      </c>
      <c r="G23" s="25"/>
    </row>
    <row r="24" spans="2:7" s="4" customFormat="1" ht="11.25">
      <c r="B24" s="36"/>
      <c r="C24" s="67"/>
      <c r="D24" s="78" t="s">
        <v>9</v>
      </c>
      <c r="E24" s="81"/>
      <c r="F24" s="82"/>
      <c r="G24" s="83">
        <f>SUM(F25:F36)</f>
        <v>2447398</v>
      </c>
    </row>
    <row r="25" spans="2:7" s="4" customFormat="1" ht="11.25">
      <c r="B25" s="36"/>
      <c r="C25" s="67"/>
      <c r="D25" s="79"/>
      <c r="E25" s="20" t="s">
        <v>10</v>
      </c>
      <c r="F25" s="21">
        <v>34605</v>
      </c>
      <c r="G25" s="25"/>
    </row>
    <row r="26" spans="2:7" s="4" customFormat="1" ht="11.25">
      <c r="B26" s="36"/>
      <c r="C26" s="67"/>
      <c r="D26" s="79"/>
      <c r="E26" s="20" t="s">
        <v>11</v>
      </c>
      <c r="F26" s="21">
        <v>376509</v>
      </c>
      <c r="G26" s="25"/>
    </row>
    <row r="27" spans="2:7" s="4" customFormat="1" ht="11.25">
      <c r="B27" s="36"/>
      <c r="C27" s="67"/>
      <c r="D27" s="79"/>
      <c r="E27" s="20" t="s">
        <v>16</v>
      </c>
      <c r="F27" s="21">
        <v>391217</v>
      </c>
      <c r="G27" s="25"/>
    </row>
    <row r="28" spans="2:7" s="4" customFormat="1" ht="11.25">
      <c r="B28" s="36"/>
      <c r="C28" s="67"/>
      <c r="D28" s="79"/>
      <c r="E28" s="20" t="s">
        <v>41</v>
      </c>
      <c r="F28" s="21">
        <v>281633</v>
      </c>
      <c r="G28" s="25"/>
    </row>
    <row r="29" spans="2:7" s="4" customFormat="1" ht="11.25">
      <c r="B29" s="36"/>
      <c r="C29" s="67"/>
      <c r="D29" s="79"/>
      <c r="E29" s="20" t="s">
        <v>42</v>
      </c>
      <c r="F29" s="21">
        <v>19220</v>
      </c>
      <c r="G29" s="25"/>
    </row>
    <row r="30" spans="2:7" s="4" customFormat="1" ht="11.25">
      <c r="B30" s="36"/>
      <c r="C30" s="67"/>
      <c r="D30" s="79"/>
      <c r="E30" s="20" t="s">
        <v>43</v>
      </c>
      <c r="F30" s="21">
        <v>69207</v>
      </c>
      <c r="G30" s="25"/>
    </row>
    <row r="31" spans="2:7" s="4" customFormat="1" ht="11.25">
      <c r="B31" s="36"/>
      <c r="C31" s="67"/>
      <c r="D31" s="79"/>
      <c r="E31" s="20" t="s">
        <v>44</v>
      </c>
      <c r="F31" s="21">
        <v>33400</v>
      </c>
      <c r="G31" s="25"/>
    </row>
    <row r="32" spans="2:7" s="4" customFormat="1" ht="11.25">
      <c r="B32" s="36"/>
      <c r="C32" s="67"/>
      <c r="D32" s="79"/>
      <c r="E32" s="20" t="s">
        <v>45</v>
      </c>
      <c r="F32" s="21">
        <v>151301</v>
      </c>
      <c r="G32" s="25"/>
    </row>
    <row r="33" spans="2:7" s="4" customFormat="1" ht="11.25">
      <c r="B33" s="36"/>
      <c r="C33" s="67"/>
      <c r="D33" s="79"/>
      <c r="E33" s="20" t="s">
        <v>46</v>
      </c>
      <c r="F33" s="21">
        <v>123750</v>
      </c>
      <c r="G33" s="25"/>
    </row>
    <row r="34" spans="2:7" s="4" customFormat="1" ht="11.25">
      <c r="B34" s="36"/>
      <c r="C34" s="67"/>
      <c r="D34" s="79"/>
      <c r="E34" s="20" t="s">
        <v>47</v>
      </c>
      <c r="F34" s="21">
        <v>50000</v>
      </c>
      <c r="G34" s="25"/>
    </row>
    <row r="35" spans="2:7" s="4" customFormat="1" ht="11.25">
      <c r="B35" s="36"/>
      <c r="C35" s="67"/>
      <c r="D35" s="79"/>
      <c r="E35" s="20" t="s">
        <v>48</v>
      </c>
      <c r="F35" s="21">
        <v>903732</v>
      </c>
      <c r="G35" s="25"/>
    </row>
    <row r="36" spans="2:7" s="4" customFormat="1" ht="11.25">
      <c r="B36" s="36"/>
      <c r="C36" s="67"/>
      <c r="D36" s="79"/>
      <c r="E36" s="20" t="s">
        <v>49</v>
      </c>
      <c r="F36" s="21">
        <v>12824</v>
      </c>
      <c r="G36" s="25"/>
    </row>
    <row r="37" spans="2:7" s="4" customFormat="1" ht="11.25">
      <c r="B37" s="36"/>
      <c r="C37" s="75" t="s">
        <v>12</v>
      </c>
      <c r="D37" s="79"/>
      <c r="E37" s="89"/>
      <c r="F37" s="90"/>
      <c r="G37" s="91">
        <f>G19+G24</f>
        <v>3809327</v>
      </c>
    </row>
    <row r="38" spans="2:7" s="4" customFormat="1" ht="11.25">
      <c r="B38" s="36"/>
      <c r="C38" s="62" t="s">
        <v>13</v>
      </c>
      <c r="D38" s="92"/>
      <c r="E38" s="94"/>
      <c r="F38" s="95"/>
      <c r="G38" s="96"/>
    </row>
    <row r="39" spans="2:7" s="4" customFormat="1" ht="11.25">
      <c r="B39" s="36"/>
      <c r="C39" s="67"/>
      <c r="D39" s="78" t="s">
        <v>6</v>
      </c>
      <c r="E39" s="86"/>
      <c r="F39" s="87"/>
      <c r="G39" s="88">
        <v>525113</v>
      </c>
    </row>
    <row r="40" spans="2:7" s="4" customFormat="1" ht="11.25">
      <c r="B40" s="36"/>
      <c r="C40" s="67"/>
      <c r="D40" s="79"/>
      <c r="E40" s="20" t="s">
        <v>14</v>
      </c>
      <c r="F40" s="21">
        <v>150000</v>
      </c>
      <c r="G40" s="25"/>
    </row>
    <row r="41" spans="2:7" s="4" customFormat="1" ht="11.25">
      <c r="B41" s="36"/>
      <c r="C41" s="67"/>
      <c r="D41" s="79"/>
      <c r="E41" s="20" t="s">
        <v>7</v>
      </c>
      <c r="F41" s="21">
        <v>350000</v>
      </c>
      <c r="G41" s="25"/>
    </row>
    <row r="42" spans="2:7" s="4" customFormat="1" ht="11.25">
      <c r="B42" s="36"/>
      <c r="C42" s="67"/>
      <c r="D42" s="79"/>
      <c r="E42" s="20" t="s">
        <v>50</v>
      </c>
      <c r="F42" s="21">
        <v>23153</v>
      </c>
      <c r="G42" s="25"/>
    </row>
    <row r="43" spans="2:7" s="4" customFormat="1" ht="11.25">
      <c r="B43" s="36"/>
      <c r="C43" s="67"/>
      <c r="D43" s="79"/>
      <c r="E43" s="20" t="s">
        <v>8</v>
      </c>
      <c r="F43" s="21">
        <v>1960</v>
      </c>
      <c r="G43" s="25"/>
    </row>
    <row r="44" spans="2:7" s="4" customFormat="1" ht="11.25">
      <c r="B44" s="36"/>
      <c r="C44" s="67"/>
      <c r="D44" s="78" t="s">
        <v>9</v>
      </c>
      <c r="E44" s="81"/>
      <c r="F44" s="82"/>
      <c r="G44" s="83">
        <f>SUM(F45:F56)</f>
        <v>720253</v>
      </c>
    </row>
    <row r="45" spans="2:7" s="4" customFormat="1" ht="11.25">
      <c r="B45" s="36"/>
      <c r="C45" s="67"/>
      <c r="D45" s="97"/>
      <c r="E45" s="20" t="s">
        <v>10</v>
      </c>
      <c r="F45" s="98">
        <v>15634</v>
      </c>
      <c r="G45" s="99"/>
    </row>
    <row r="46" spans="2:7" s="4" customFormat="1" ht="11.25">
      <c r="B46" s="36"/>
      <c r="C46" s="67"/>
      <c r="D46" s="97"/>
      <c r="E46" s="20" t="s">
        <v>11</v>
      </c>
      <c r="F46" s="98">
        <v>88636</v>
      </c>
      <c r="G46" s="99"/>
    </row>
    <row r="47" spans="2:7" s="4" customFormat="1" ht="11.25">
      <c r="B47" s="36"/>
      <c r="C47" s="67"/>
      <c r="D47" s="97"/>
      <c r="E47" s="20" t="s">
        <v>16</v>
      </c>
      <c r="F47" s="98">
        <v>99595</v>
      </c>
      <c r="G47" s="99"/>
    </row>
    <row r="48" spans="2:7" s="4" customFormat="1" ht="11.25">
      <c r="B48" s="36"/>
      <c r="C48" s="67"/>
      <c r="D48" s="97"/>
      <c r="E48" s="20" t="s">
        <v>41</v>
      </c>
      <c r="F48" s="98">
        <v>4414</v>
      </c>
      <c r="G48" s="99"/>
    </row>
    <row r="49" spans="2:7" s="4" customFormat="1" ht="11.25">
      <c r="B49" s="36"/>
      <c r="C49" s="67"/>
      <c r="D49" s="97"/>
      <c r="E49" s="20" t="s">
        <v>42</v>
      </c>
      <c r="F49" s="98">
        <v>4300</v>
      </c>
      <c r="G49" s="99"/>
    </row>
    <row r="50" spans="2:7" s="4" customFormat="1" ht="11.25">
      <c r="B50" s="36"/>
      <c r="C50" s="67"/>
      <c r="D50" s="97"/>
      <c r="E50" s="20" t="s">
        <v>43</v>
      </c>
      <c r="F50" s="98">
        <v>25540</v>
      </c>
      <c r="G50" s="99"/>
    </row>
    <row r="51" spans="2:7" s="4" customFormat="1" ht="11.25">
      <c r="B51" s="36"/>
      <c r="C51" s="67"/>
      <c r="D51" s="97"/>
      <c r="E51" s="20" t="s">
        <v>45</v>
      </c>
      <c r="F51" s="98">
        <v>51412</v>
      </c>
      <c r="G51" s="99"/>
    </row>
    <row r="52" spans="2:7" s="4" customFormat="1" ht="11.25">
      <c r="B52" s="36"/>
      <c r="C52" s="67"/>
      <c r="D52" s="97"/>
      <c r="E52" s="20" t="s">
        <v>15</v>
      </c>
      <c r="F52" s="21">
        <v>29553</v>
      </c>
      <c r="G52" s="99"/>
    </row>
    <row r="53" spans="2:7" s="4" customFormat="1" ht="11.25">
      <c r="B53" s="36"/>
      <c r="C53" s="67"/>
      <c r="D53" s="79"/>
      <c r="E53" s="20" t="s">
        <v>46</v>
      </c>
      <c r="F53" s="4">
        <v>41250</v>
      </c>
      <c r="G53" s="25"/>
    </row>
    <row r="54" spans="2:7" s="4" customFormat="1" ht="11.25">
      <c r="B54" s="36"/>
      <c r="C54" s="67"/>
      <c r="D54" s="79"/>
      <c r="E54" s="20" t="s">
        <v>48</v>
      </c>
      <c r="F54" s="21">
        <v>301245</v>
      </c>
      <c r="G54" s="25"/>
    </row>
    <row r="55" spans="2:7" s="4" customFormat="1" ht="11.25">
      <c r="B55" s="36"/>
      <c r="C55" s="67"/>
      <c r="D55" s="79"/>
      <c r="E55" s="20" t="s">
        <v>49</v>
      </c>
      <c r="F55" s="21">
        <v>15605</v>
      </c>
      <c r="G55" s="25"/>
    </row>
    <row r="56" spans="2:7" s="4" customFormat="1" ht="11.25">
      <c r="B56" s="36"/>
      <c r="C56" s="67"/>
      <c r="D56" s="80"/>
      <c r="E56" s="7" t="s">
        <v>52</v>
      </c>
      <c r="F56" s="8">
        <v>43069</v>
      </c>
      <c r="G56" s="19"/>
    </row>
    <row r="57" spans="2:7" s="4" customFormat="1" ht="11.25">
      <c r="B57" s="36"/>
      <c r="C57" s="75" t="s">
        <v>18</v>
      </c>
      <c r="D57" s="80"/>
      <c r="E57" s="100"/>
      <c r="F57" s="101"/>
      <c r="G57" s="102">
        <f>G39+G44</f>
        <v>1245366</v>
      </c>
    </row>
    <row r="58" spans="2:7" s="4" customFormat="1" ht="11.25">
      <c r="B58" s="37" t="s">
        <v>17</v>
      </c>
      <c r="C58" s="39"/>
      <c r="D58" s="93"/>
      <c r="E58" s="51"/>
      <c r="F58" s="52"/>
      <c r="G58" s="103">
        <f>G37+G57</f>
        <v>5054693</v>
      </c>
    </row>
    <row r="59" spans="2:7" s="4" customFormat="1" ht="12" thickBot="1">
      <c r="B59" s="10" t="s">
        <v>23</v>
      </c>
      <c r="C59" s="11"/>
      <c r="D59" s="70"/>
      <c r="E59" s="76"/>
      <c r="F59" s="77"/>
      <c r="G59" s="118">
        <f>G16-G58</f>
        <v>-806268</v>
      </c>
    </row>
    <row r="60" spans="2:7" s="4" customFormat="1" ht="11.25">
      <c r="B60" s="61" t="s">
        <v>24</v>
      </c>
      <c r="C60" s="47"/>
      <c r="D60" s="39"/>
      <c r="E60" s="40"/>
      <c r="F60" s="41"/>
      <c r="G60" s="42">
        <v>0</v>
      </c>
    </row>
    <row r="61" spans="2:7" s="4" customFormat="1" ht="11.25">
      <c r="B61" s="36"/>
      <c r="C61" s="117"/>
      <c r="D61" s="105"/>
      <c r="E61" s="106"/>
      <c r="F61" s="107"/>
      <c r="G61" s="108"/>
    </row>
    <row r="62" spans="2:7" s="4" customFormat="1" ht="11.25">
      <c r="B62" s="37" t="s">
        <v>19</v>
      </c>
      <c r="C62" s="109"/>
      <c r="D62" s="50"/>
      <c r="E62" s="51"/>
      <c r="F62" s="52"/>
      <c r="G62" s="103">
        <v>0</v>
      </c>
    </row>
    <row r="63" spans="2:7" s="4" customFormat="1" ht="11.25">
      <c r="B63" s="111" t="s">
        <v>25</v>
      </c>
      <c r="C63" s="109"/>
      <c r="D63" s="53"/>
      <c r="E63" s="54"/>
      <c r="F63" s="55"/>
      <c r="G63" s="42">
        <v>0</v>
      </c>
    </row>
    <row r="64" spans="2:7" s="4" customFormat="1" ht="11.25">
      <c r="B64" s="36"/>
      <c r="C64" s="117"/>
      <c r="D64" s="104"/>
      <c r="E64" s="22"/>
      <c r="F64" s="23"/>
      <c r="G64" s="24"/>
    </row>
    <row r="65" spans="2:7" s="4" customFormat="1" ht="11.25">
      <c r="B65" s="37" t="s">
        <v>20</v>
      </c>
      <c r="C65" s="50"/>
      <c r="D65" s="53"/>
      <c r="E65" s="54"/>
      <c r="F65" s="55"/>
      <c r="G65" s="42">
        <f>SUM(F64:F64)</f>
        <v>0</v>
      </c>
    </row>
    <row r="66" spans="2:7" s="4" customFormat="1" ht="12" thickBot="1">
      <c r="B66" s="10" t="s">
        <v>29</v>
      </c>
      <c r="C66" s="112"/>
      <c r="D66" s="11"/>
      <c r="E66" s="12"/>
      <c r="F66" s="13"/>
      <c r="G66" s="119">
        <v>-806268</v>
      </c>
    </row>
    <row r="67" spans="2:7" s="4" customFormat="1" ht="11.25">
      <c r="B67" s="113" t="s">
        <v>26</v>
      </c>
      <c r="C67" s="114"/>
      <c r="D67" s="47"/>
      <c r="E67" s="48"/>
      <c r="F67" s="49"/>
      <c r="G67" s="120">
        <f>G61+G66</f>
        <v>-806268</v>
      </c>
    </row>
    <row r="68" spans="2:7" s="4" customFormat="1" ht="11.25">
      <c r="B68" s="36"/>
      <c r="C68" s="104"/>
      <c r="D68" s="104"/>
      <c r="E68" s="22" t="s">
        <v>27</v>
      </c>
      <c r="F68" s="84"/>
      <c r="G68" s="24"/>
    </row>
    <row r="69" spans="2:7" s="4" customFormat="1" ht="11.25">
      <c r="B69" s="115"/>
      <c r="C69" s="110"/>
      <c r="D69" s="110"/>
      <c r="E69" s="7" t="s">
        <v>34</v>
      </c>
      <c r="F69" s="85"/>
      <c r="G69" s="19">
        <v>6677234</v>
      </c>
    </row>
    <row r="70" spans="2:7" s="4" customFormat="1" ht="12" thickBot="1">
      <c r="B70" s="56" t="s">
        <v>28</v>
      </c>
      <c r="C70" s="116"/>
      <c r="D70" s="57"/>
      <c r="E70" s="58"/>
      <c r="F70" s="59"/>
      <c r="G70" s="60">
        <f>G67-G68+G69</f>
        <v>5870966</v>
      </c>
    </row>
    <row r="71" spans="2:7" s="4" customFormat="1" ht="11.25">
      <c r="E71" s="5"/>
      <c r="F71" s="6"/>
    </row>
    <row r="72" spans="2:7" s="4" customFormat="1" ht="11.25">
      <c r="E72" s="5"/>
      <c r="F72" s="6"/>
    </row>
    <row r="73" spans="2:7" s="4" customFormat="1" ht="11.25">
      <c r="E73" s="5"/>
      <c r="F73" s="6"/>
    </row>
    <row r="74" spans="2:7" s="4" customFormat="1" ht="11.25">
      <c r="E74" s="5"/>
      <c r="F74" s="6"/>
    </row>
    <row r="75" spans="2:7" s="4" customFormat="1" ht="11.25">
      <c r="E75" s="5"/>
      <c r="F75" s="6"/>
    </row>
    <row r="76" spans="2:7" s="4" customFormat="1" ht="11.25">
      <c r="E76" s="5"/>
      <c r="F76" s="6"/>
    </row>
    <row r="77" spans="2:7" s="4" customFormat="1" ht="11.25">
      <c r="E77" s="5"/>
      <c r="F77" s="6"/>
    </row>
    <row r="78" spans="2:7" s="4" customFormat="1" ht="11.25">
      <c r="E78" s="5"/>
      <c r="F78" s="6"/>
    </row>
    <row r="79" spans="2:7" s="4" customFormat="1" ht="11.25">
      <c r="E79" s="5"/>
      <c r="F79" s="6"/>
    </row>
    <row r="80" spans="2:7" s="4" customFormat="1" ht="11.25">
      <c r="E80" s="5"/>
      <c r="F80" s="6"/>
    </row>
    <row r="81" spans="5:6" s="4" customFormat="1" ht="11.25">
      <c r="E81" s="5"/>
      <c r="F81" s="6"/>
    </row>
    <row r="82" spans="5:6" s="4" customFormat="1" ht="11.25">
      <c r="E82" s="5"/>
      <c r="F82" s="6"/>
    </row>
    <row r="83" spans="5:6" s="4" customFormat="1" ht="11.25">
      <c r="E83" s="5"/>
      <c r="F83" s="6"/>
    </row>
    <row r="84" spans="5:6" s="4" customFormat="1" ht="11.25">
      <c r="E84" s="5"/>
      <c r="F84" s="6"/>
    </row>
    <row r="85" spans="5:6" s="4" customFormat="1" ht="11.25">
      <c r="E85" s="5"/>
      <c r="F85" s="6"/>
    </row>
    <row r="86" spans="5:6" s="4" customFormat="1" ht="11.25">
      <c r="E86" s="5"/>
      <c r="F86" s="6"/>
    </row>
    <row r="87" spans="5:6" s="4" customFormat="1" ht="11.25">
      <c r="E87" s="5"/>
      <c r="F87" s="6"/>
    </row>
    <row r="88" spans="5:6" s="4" customFormat="1" ht="11.25">
      <c r="E88" s="5"/>
      <c r="F88" s="6"/>
    </row>
    <row r="89" spans="5:6" s="4" customFormat="1" ht="11.25">
      <c r="E89" s="5"/>
      <c r="F89" s="6"/>
    </row>
    <row r="90" spans="5:6" s="4" customFormat="1" ht="11.25">
      <c r="E90" s="5"/>
      <c r="F90" s="6"/>
    </row>
    <row r="91" spans="5:6" s="4" customFormat="1" ht="11.25">
      <c r="E91" s="5"/>
      <c r="F91" s="6"/>
    </row>
    <row r="92" spans="5:6" s="4" customFormat="1" ht="11.25">
      <c r="E92" s="5"/>
      <c r="F92" s="6"/>
    </row>
    <row r="93" spans="5:6" s="4" customFormat="1" ht="11.25">
      <c r="E93" s="5"/>
      <c r="F93" s="6"/>
    </row>
    <row r="94" spans="5:6" s="4" customFormat="1" ht="11.25">
      <c r="E94" s="5"/>
      <c r="F94" s="6"/>
    </row>
    <row r="95" spans="5:6" s="4" customFormat="1" ht="11.25">
      <c r="E95" s="5"/>
      <c r="F95" s="6"/>
    </row>
    <row r="96" spans="5:6" s="4" customFormat="1" ht="11.25">
      <c r="E96" s="5"/>
      <c r="F96" s="6"/>
    </row>
    <row r="97" spans="5:6" s="4" customFormat="1" ht="11.25">
      <c r="E97" s="5"/>
      <c r="F97" s="6"/>
    </row>
    <row r="98" spans="5:6" s="4" customFormat="1" ht="11.25">
      <c r="E98" s="5"/>
      <c r="F98" s="6"/>
    </row>
    <row r="99" spans="5:6" s="4" customFormat="1" ht="11.25">
      <c r="E99" s="5"/>
      <c r="F99" s="6"/>
    </row>
    <row r="100" spans="5:6" s="4" customFormat="1" ht="11.25">
      <c r="E100" s="5"/>
      <c r="F100" s="6"/>
    </row>
    <row r="101" spans="5:6" s="4" customFormat="1" ht="11.25">
      <c r="E101" s="5"/>
      <c r="F101" s="6"/>
    </row>
    <row r="102" spans="5:6" s="4" customFormat="1" ht="11.25">
      <c r="E102" s="5"/>
      <c r="F102" s="6"/>
    </row>
    <row r="103" spans="5:6" s="4" customFormat="1" ht="11.25">
      <c r="E103" s="5"/>
      <c r="F103" s="6"/>
    </row>
    <row r="104" spans="5:6" s="4" customFormat="1" ht="11.25">
      <c r="E104" s="5"/>
      <c r="F104" s="6"/>
    </row>
    <row r="105" spans="5:6" s="4" customFormat="1" ht="11.25">
      <c r="E105" s="5"/>
      <c r="F105" s="6"/>
    </row>
    <row r="106" spans="5:6" s="4" customFormat="1" ht="11.25">
      <c r="E106" s="5"/>
      <c r="F106" s="6"/>
    </row>
    <row r="107" spans="5:6" s="4" customFormat="1" ht="11.25">
      <c r="E107" s="5"/>
      <c r="F107" s="6"/>
    </row>
    <row r="108" spans="5:6" s="4" customFormat="1" ht="11.25">
      <c r="E108" s="5"/>
      <c r="F108" s="6"/>
    </row>
    <row r="109" spans="5:6" s="4" customFormat="1" ht="11.25">
      <c r="E109" s="5"/>
      <c r="F109" s="6"/>
    </row>
    <row r="110" spans="5:6" s="4" customFormat="1" ht="11.25">
      <c r="E110" s="5"/>
      <c r="F110" s="6"/>
    </row>
    <row r="111" spans="5:6" s="4" customFormat="1" ht="11.25">
      <c r="E111" s="5"/>
      <c r="F111" s="6"/>
    </row>
    <row r="112" spans="5:6" s="4" customFormat="1" ht="11.25">
      <c r="E112" s="5"/>
      <c r="F112" s="6"/>
    </row>
    <row r="113" spans="2:7" s="4" customFormat="1" ht="11.25">
      <c r="E113" s="5"/>
      <c r="F113" s="6"/>
    </row>
    <row r="114" spans="2:7" s="4" customFormat="1" ht="11.25">
      <c r="E114" s="5"/>
      <c r="F114" s="6"/>
    </row>
    <row r="115" spans="2:7" s="4" customFormat="1">
      <c r="C115" s="1"/>
      <c r="E115" s="5"/>
      <c r="F115" s="6"/>
    </row>
    <row r="116" spans="2:7" s="4" customFormat="1">
      <c r="C116" s="1"/>
      <c r="E116" s="5"/>
      <c r="F116" s="6"/>
    </row>
    <row r="117" spans="2:7" s="4" customFormat="1">
      <c r="B117" s="1"/>
      <c r="C117" s="1"/>
      <c r="D117" s="1"/>
      <c r="E117" s="2"/>
      <c r="F117" s="3"/>
      <c r="G117" s="1"/>
    </row>
    <row r="118" spans="2:7" s="4" customFormat="1">
      <c r="B118" s="1"/>
      <c r="C118" s="1"/>
      <c r="D118" s="1"/>
      <c r="E118" s="2"/>
      <c r="F118" s="3"/>
      <c r="G118" s="1"/>
    </row>
    <row r="119" spans="2:7" s="4" customFormat="1">
      <c r="B119" s="1"/>
      <c r="C119" s="1"/>
      <c r="D119" s="1"/>
      <c r="E119" s="2"/>
      <c r="F119" s="3"/>
      <c r="G119" s="1"/>
    </row>
    <row r="120" spans="2:7" s="4" customFormat="1">
      <c r="B120" s="1"/>
      <c r="C120" s="1"/>
      <c r="D120" s="1"/>
      <c r="E120" s="2"/>
      <c r="F120" s="3"/>
      <c r="G120" s="1"/>
    </row>
    <row r="121" spans="2:7" s="4" customFormat="1">
      <c r="B121" s="1"/>
      <c r="C121" s="1"/>
      <c r="D121" s="1"/>
      <c r="E121" s="2"/>
      <c r="F121" s="3"/>
      <c r="G121" s="1"/>
    </row>
    <row r="122" spans="2:7" s="4" customFormat="1">
      <c r="B122" s="1"/>
      <c r="C122" s="1"/>
      <c r="D122" s="1"/>
      <c r="E122" s="2"/>
      <c r="F122" s="3"/>
      <c r="G122" s="1"/>
    </row>
    <row r="123" spans="2:7" s="4" customFormat="1">
      <c r="B123" s="1"/>
      <c r="C123" s="1"/>
      <c r="D123" s="1"/>
      <c r="E123" s="2"/>
      <c r="F123" s="3"/>
      <c r="G123" s="1"/>
    </row>
    <row r="124" spans="2:7" s="4" customFormat="1">
      <c r="B124" s="1"/>
      <c r="C124" s="1"/>
      <c r="D124" s="1"/>
      <c r="E124" s="2"/>
      <c r="F124" s="3"/>
      <c r="G124" s="1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rowBreaks count="1" manualBreakCount="1">
    <brk id="58" max="6" man="1"/>
  </rowBreaks>
  <colBreaks count="1" manualBreakCount="1">
    <brk id="6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TAIMS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takao kawasaki</cp:lastModifiedBy>
  <cp:lastPrinted>2018-11-16T08:36:26Z</cp:lastPrinted>
  <dcterms:created xsi:type="dcterms:W3CDTF">2018-11-07T02:04:08Z</dcterms:created>
  <dcterms:modified xsi:type="dcterms:W3CDTF">2021-09-15T06:17:42Z</dcterms:modified>
</cp:coreProperties>
</file>